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trade4\Desktop\"/>
    </mc:Choice>
  </mc:AlternateContent>
  <xr:revisionPtr revIDLastSave="0" documentId="13_ncr:1_{E732B703-600C-4202-9D25-B86FBD736200}" xr6:coauthVersionLast="40" xr6:coauthVersionMax="40" xr10:uidLastSave="{00000000-0000-0000-0000-000000000000}"/>
  <bookViews>
    <workbookView xWindow="0" yWindow="0" windowWidth="23040" windowHeight="8385" xr2:uid="{00000000-000D-0000-FFFF-FFFF00000000}"/>
  </bookViews>
  <sheets>
    <sheet name="прайс двери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K20" i="1"/>
  <c r="I20" i="1"/>
  <c r="G20" i="1"/>
  <c r="F20" i="1"/>
</calcChain>
</file>

<file path=xl/sharedStrings.xml><?xml version="1.0" encoding="utf-8"?>
<sst xmlns="http://schemas.openxmlformats.org/spreadsheetml/2006/main" count="87" uniqueCount="61">
  <si>
    <t>Телефон: (3952) 20-20-13</t>
  </si>
  <si>
    <t>Стандартная высота двери по коробу: 2050 мм</t>
  </si>
  <si>
    <r>
      <rPr>
        <b/>
        <sz val="16"/>
        <color rgb="FFFF0000"/>
        <rFont val="&quot;Times New Roman&quot;"/>
      </rPr>
      <t xml:space="preserve">mail: </t>
    </r>
    <r>
      <rPr>
        <b/>
        <u/>
        <sz val="16"/>
        <color rgb="FFFF0000"/>
        <rFont val="&quot;Times New Roman&quot;"/>
      </rPr>
      <t>trade@202013.ru</t>
    </r>
    <r>
      <rPr>
        <b/>
        <sz val="16"/>
        <color rgb="FFFF0000"/>
        <rFont val="&quot;Times New Roman&quot;"/>
      </rPr>
      <t xml:space="preserve">    сайт: www.202013.ru</t>
    </r>
  </si>
  <si>
    <t>Количество замков в стандартной двери: 1 шт.</t>
  </si>
  <si>
    <t xml:space="preserve">Стандартные цвета покраски: </t>
  </si>
  <si>
    <t>Наполнитель: сотовидный гофрокартон, базальтовая плита
Покрытие: матовое, порошковое, серия «Антик»
Любой цвет по RAL</t>
  </si>
  <si>
    <t xml:space="preserve">Третья буква:  M-минеральная вата;
 </t>
  </si>
  <si>
    <t>Толщина стали дверного полотна 1.20 мм;
Толщина стали дверной рамы 1.5 мм,</t>
  </si>
  <si>
    <t>Четвертая буква: P- порошковое покрытие (устойчивое к 
атмосферным воздействиям и царапинам).</t>
  </si>
  <si>
    <t>Модель двери</t>
  </si>
  <si>
    <t>Ширина по коробу  
760 мм</t>
  </si>
  <si>
    <t>Ширина по коробу  
860 мм</t>
  </si>
  <si>
    <t>Ширина по коробу 960 мм</t>
  </si>
  <si>
    <t>Ширина по коробу 
1060 мм</t>
  </si>
  <si>
    <t>Ширина по коробу
1160 мм</t>
  </si>
  <si>
    <t>Ширина по коробу
1260 мм</t>
  </si>
  <si>
    <t>Ширина по коробу 1360 ммм</t>
  </si>
  <si>
    <t>Ширина по коробу 1460</t>
  </si>
  <si>
    <t xml:space="preserve"> Толщина дверного полотна (мм)</t>
  </si>
  <si>
    <t>SSMP Минеральная плита</t>
  </si>
  <si>
    <t>SSPP</t>
  </si>
  <si>
    <t xml:space="preserve">SSMP (МДФ)
 </t>
  </si>
  <si>
    <t>нет</t>
  </si>
  <si>
    <t>ДПМ EI-60 Базальтовая плита П125</t>
  </si>
  <si>
    <t xml:space="preserve">Люк EI-30, огнестойкий, толщина полотна 50 мм </t>
  </si>
  <si>
    <t xml:space="preserve">Люк EI-60, огнестойкий, толщина полотна 70 мм </t>
  </si>
  <si>
    <t xml:space="preserve">Дополнительная комплектация: </t>
  </si>
  <si>
    <t>Второй замок</t>
  </si>
  <si>
    <t>Нестандартный цвер (RAL, фактура) срок производства может быть увеличен.</t>
  </si>
  <si>
    <t>доп. +10%</t>
  </si>
  <si>
    <t xml:space="preserve">Остекление дверного полотна (огнестойкое сертифицированное, про-во Красноярск), за м2 стекла </t>
  </si>
  <si>
    <t xml:space="preserve">Металл 1,4 - 1,5  </t>
  </si>
  <si>
    <t>Толщина полотна 70 мм</t>
  </si>
  <si>
    <t>Монтаж одностворчатой двери</t>
  </si>
  <si>
    <t>Монтаж Двустворчатой двери</t>
  </si>
  <si>
    <t>Монтаж огнестойкой двери одностворчатой</t>
  </si>
  <si>
    <t>Монтаж огнестойкой двери двустворчатой</t>
  </si>
  <si>
    <t>Доставка Иркутск (до 6 дверей за рейс)</t>
  </si>
  <si>
    <t>Доставка Иркутск (до 30 дверей за рейс)</t>
  </si>
  <si>
    <t>Доставка Иркутск (до 100 дверей за рейс)</t>
  </si>
  <si>
    <t xml:space="preserve">ООО «Стальные системы-Шелехов» </t>
  </si>
  <si>
    <t>ИНН/КПП 3848003741/381001001 ОГРН: 1103850019085 ОКПО 64885148</t>
  </si>
  <si>
    <t>Юр. адрес: 666037, Иркутская обл.,г. Шелехов, пр-т Строителей и монтажников, 16 оф 10</t>
  </si>
  <si>
    <t>БАЙКАЛЬСКИЙ БАНК СБЕРБАНКА РФ ОСБ 8586</t>
  </si>
  <si>
    <t xml:space="preserve">к/сч 30101810900000000607 БИК 042520607     </t>
  </si>
  <si>
    <t xml:space="preserve"> р/рублевый счет  40702810818350069056</t>
  </si>
  <si>
    <t>Тел. (3952)436-200; E-mail: buh@202013.ru</t>
  </si>
  <si>
    <t>Утверждаю:</t>
  </si>
  <si>
    <t>Генеральный директор</t>
  </si>
  <si>
    <t>_____________________________________Сницарёв А.Ю.</t>
  </si>
  <si>
    <t>Дверь металлическая SSРР</t>
  </si>
  <si>
    <r>
      <t xml:space="preserve">Дверь  </t>
    </r>
    <r>
      <rPr>
        <b/>
        <sz val="10"/>
        <color theme="1"/>
        <rFont val="Arial"/>
        <family val="2"/>
        <charset val="204"/>
        <scheme val="minor"/>
      </rPr>
      <t>SSРР</t>
    </r>
    <r>
      <rPr>
        <sz val="10"/>
        <color theme="1"/>
        <rFont val="Arial"/>
        <family val="2"/>
        <charset val="204"/>
        <scheme val="minor"/>
      </rPr>
      <t xml:space="preserve"> по индивидуальному заказу (толщина листа не более 1,2мм) с дополнительными нестандартными опциями, не включенными в прайс ,руб/м2</t>
    </r>
  </si>
  <si>
    <r>
      <t>Дверь</t>
    </r>
    <r>
      <rPr>
        <b/>
        <sz val="10"/>
        <color theme="1"/>
        <rFont val="Arial"/>
        <family val="2"/>
        <charset val="204"/>
        <scheme val="minor"/>
      </rPr>
      <t xml:space="preserve"> SSMP</t>
    </r>
    <r>
      <rPr>
        <sz val="10"/>
        <color theme="1"/>
        <rFont val="Arial"/>
        <family val="2"/>
        <charset val="204"/>
        <scheme val="minor"/>
      </rPr>
      <t xml:space="preserve"> по индивидуальному заказу (толщина листа не более 1,2мм) с дополнительными нестандартными опциями, не включенными в прайс ,руб/м2</t>
    </r>
  </si>
  <si>
    <t>"25" сентября 2023год</t>
  </si>
  <si>
    <t>SSКР</t>
  </si>
  <si>
    <t>Толщина дверного полотна (мм)</t>
  </si>
  <si>
    <t>Размер 860*2050     1 замок</t>
  </si>
  <si>
    <t>Размер 860*2050    2 замока</t>
  </si>
  <si>
    <t>Размер 960*2050      1 замок</t>
  </si>
  <si>
    <t>Размер 960*2050    2 замока</t>
  </si>
  <si>
    <t>Дверь SSКР за 1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</si>
</sst>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28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6"/>
      <color rgb="FFFF0000"/>
      <name val="&quot;Times New Roman&quot;"/>
    </font>
    <font>
      <sz val="10"/>
      <color theme="1"/>
      <name val="Arial"/>
      <family val="2"/>
      <charset val="204"/>
      <scheme val="minor"/>
    </font>
    <font>
      <b/>
      <u/>
      <sz val="16"/>
      <color rgb="FFFF0000"/>
      <name val="&quot;Times New Roman&quot;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&quot;Times New Roman&quot;"/>
    </font>
    <font>
      <b/>
      <sz val="10"/>
      <color rgb="FF000000"/>
      <name val="Teko"/>
    </font>
    <font>
      <sz val="10"/>
      <color rgb="FF000000"/>
      <name val="Roboto"/>
    </font>
    <font>
      <b/>
      <sz val="12"/>
      <color rgb="FF000000"/>
      <name val="&quot;Times New Roman&quot;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b/>
      <sz val="11"/>
      <color rgb="FF000000"/>
      <name val="&quot;Times New Roman&quot;"/>
    </font>
    <font>
      <b/>
      <i/>
      <sz val="12"/>
      <color theme="1"/>
      <name val="Arial"/>
      <family val="2"/>
      <charset val="204"/>
      <scheme val="minor"/>
    </font>
    <font>
      <b/>
      <sz val="14"/>
      <color rgb="FF000000"/>
      <name val="&quot;Times New Roman&quot;"/>
    </font>
    <font>
      <b/>
      <sz val="10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rgb="FF000000"/>
      <name val="&quot;Helvetica Neue&quot;"/>
    </font>
    <font>
      <u/>
      <sz val="10"/>
      <color theme="1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scheme val="minor"/>
    </font>
    <font>
      <sz val="10"/>
      <color theme="1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b/>
      <i/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0"/>
        <bgColor rgb="FFFFFF00"/>
      </patternFill>
    </fill>
  </fills>
  <borders count="3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/>
    <xf numFmtId="10" fontId="12" fillId="0" borderId="0" xfId="0" applyNumberFormat="1" applyFont="1" applyAlignment="1"/>
    <xf numFmtId="0" fontId="13" fillId="0" borderId="0" xfId="0" applyFont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3" fontId="14" fillId="4" borderId="7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4" borderId="9" xfId="0" applyNumberFormat="1" applyFont="1" applyFill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164" fontId="16" fillId="0" borderId="0" xfId="0" applyNumberFormat="1" applyFont="1" applyAlignment="1"/>
    <xf numFmtId="164" fontId="1" fillId="0" borderId="0" xfId="0" applyNumberFormat="1" applyFont="1" applyAlignment="1"/>
    <xf numFmtId="164" fontId="16" fillId="0" borderId="0" xfId="0" applyNumberFormat="1" applyFont="1" applyAlignment="1">
      <alignment wrapText="1"/>
    </xf>
    <xf numFmtId="0" fontId="15" fillId="0" borderId="0" xfId="0" applyFont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164" fontId="16" fillId="0" borderId="25" xfId="0" applyNumberFormat="1" applyFont="1" applyBorder="1" applyAlignment="1"/>
    <xf numFmtId="0" fontId="15" fillId="0" borderId="27" xfId="0" applyFont="1" applyBorder="1" applyAlignment="1">
      <alignment horizontal="left" vertical="top"/>
    </xf>
    <xf numFmtId="164" fontId="16" fillId="0" borderId="28" xfId="0" applyNumberFormat="1" applyFont="1" applyBorder="1" applyAlignment="1"/>
    <xf numFmtId="0" fontId="17" fillId="0" borderId="0" xfId="0" applyFont="1" applyAlignment="1"/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26" xfId="0" applyFont="1" applyBorder="1"/>
    <xf numFmtId="4" fontId="16" fillId="4" borderId="13" xfId="0" applyNumberFormat="1" applyFont="1" applyFill="1" applyBorder="1" applyAlignment="1"/>
    <xf numFmtId="4" fontId="16" fillId="0" borderId="14" xfId="0" applyNumberFormat="1" applyFont="1" applyBorder="1" applyAlignment="1"/>
    <xf numFmtId="4" fontId="16" fillId="0" borderId="15" xfId="0" applyNumberFormat="1" applyFont="1" applyBorder="1" applyAlignment="1"/>
    <xf numFmtId="4" fontId="16" fillId="4" borderId="16" xfId="0" applyNumberFormat="1" applyFont="1" applyFill="1" applyBorder="1" applyAlignment="1"/>
    <xf numFmtId="4" fontId="16" fillId="0" borderId="17" xfId="0" applyNumberFormat="1" applyFont="1" applyBorder="1" applyAlignment="1"/>
    <xf numFmtId="4" fontId="16" fillId="0" borderId="18" xfId="0" applyNumberFormat="1" applyFont="1" applyBorder="1" applyAlignment="1"/>
    <xf numFmtId="4" fontId="16" fillId="4" borderId="18" xfId="0" applyNumberFormat="1" applyFont="1" applyFill="1" applyBorder="1" applyAlignment="1"/>
    <xf numFmtId="4" fontId="16" fillId="0" borderId="15" xfId="0" applyNumberFormat="1" applyFont="1" applyBorder="1"/>
    <xf numFmtId="4" fontId="16" fillId="4" borderId="13" xfId="0" applyNumberFormat="1" applyFont="1" applyFill="1" applyBorder="1"/>
    <xf numFmtId="4" fontId="16" fillId="4" borderId="16" xfId="0" applyNumberFormat="1" applyFont="1" applyFill="1" applyBorder="1"/>
    <xf numFmtId="4" fontId="16" fillId="0" borderId="17" xfId="0" applyNumberFormat="1" applyFont="1" applyBorder="1"/>
    <xf numFmtId="4" fontId="16" fillId="0" borderId="18" xfId="0" applyNumberFormat="1" applyFont="1" applyBorder="1"/>
    <xf numFmtId="4" fontId="16" fillId="4" borderId="18" xfId="0" applyNumberFormat="1" applyFont="1" applyFill="1" applyBorder="1"/>
    <xf numFmtId="4" fontId="16" fillId="4" borderId="20" xfId="0" applyNumberFormat="1" applyFont="1" applyFill="1" applyBorder="1" applyAlignment="1"/>
    <xf numFmtId="4" fontId="16" fillId="4" borderId="21" xfId="0" applyNumberFormat="1" applyFont="1" applyFill="1" applyBorder="1" applyAlignment="1"/>
    <xf numFmtId="4" fontId="16" fillId="0" borderId="22" xfId="0" applyNumberFormat="1" applyFont="1" applyBorder="1" applyAlignment="1"/>
    <xf numFmtId="4" fontId="16" fillId="0" borderId="23" xfId="0" applyNumberFormat="1" applyFont="1" applyBorder="1" applyAlignment="1"/>
    <xf numFmtId="4" fontId="16" fillId="4" borderId="23" xfId="0" applyNumberFormat="1" applyFont="1" applyFill="1" applyBorder="1" applyAlignment="1"/>
    <xf numFmtId="4" fontId="3" fillId="0" borderId="26" xfId="0" applyNumberFormat="1" applyFont="1" applyBorder="1" applyAlignment="1">
      <alignment horizontal="center"/>
    </xf>
    <xf numFmtId="4" fontId="16" fillId="0" borderId="26" xfId="0" applyNumberFormat="1" applyFont="1" applyBorder="1" applyAlignment="1"/>
    <xf numFmtId="0" fontId="0" fillId="0" borderId="0" xfId="0" applyFont="1" applyAlignment="1">
      <alignment wrapText="1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0" fillId="0" borderId="0" xfId="0" applyAlignment="1"/>
    <xf numFmtId="4" fontId="27" fillId="5" borderId="31" xfId="0" applyNumberFormat="1" applyFont="1" applyFill="1" applyBorder="1" applyAlignment="1">
      <alignment horizontal="center" vertical="center"/>
    </xf>
    <xf numFmtId="4" fontId="27" fillId="6" borderId="31" xfId="0" applyNumberFormat="1" applyFont="1" applyFill="1" applyBorder="1" applyAlignment="1">
      <alignment horizontal="center" vertical="center"/>
    </xf>
    <xf numFmtId="4" fontId="27" fillId="0" borderId="31" xfId="0" applyNumberFormat="1" applyFont="1" applyBorder="1" applyAlignment="1">
      <alignment horizontal="center" vertical="center"/>
    </xf>
    <xf numFmtId="4" fontId="16" fillId="0" borderId="31" xfId="0" applyNumberFormat="1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3" fontId="26" fillId="5" borderId="31" xfId="0" applyNumberFormat="1" applyFont="1" applyFill="1" applyBorder="1" applyAlignment="1">
      <alignment horizontal="center" vertical="center" wrapText="1"/>
    </xf>
    <xf numFmtId="3" fontId="26" fillId="7" borderId="31" xfId="0" applyNumberFormat="1" applyFont="1" applyFill="1" applyBorder="1" applyAlignment="1">
      <alignment horizontal="center" vertical="center" wrapText="1"/>
    </xf>
    <xf numFmtId="4" fontId="27" fillId="7" borderId="31" xfId="0" applyNumberFormat="1" applyFont="1" applyFill="1" applyBorder="1" applyAlignment="1">
      <alignment horizontal="center" vertical="center"/>
    </xf>
    <xf numFmtId="4" fontId="3" fillId="0" borderId="32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30" xfId="1" applyFont="1" applyBorder="1" applyAlignment="1">
      <alignment vertical="center"/>
    </xf>
    <xf numFmtId="0" fontId="0" fillId="0" borderId="30" xfId="0" applyBorder="1" applyAlignment="1"/>
    <xf numFmtId="0" fontId="3" fillId="0" borderId="24" xfId="0" applyFont="1" applyBorder="1" applyAlignment="1">
      <alignment wrapText="1"/>
    </xf>
    <xf numFmtId="0" fontId="10" fillId="0" borderId="25" xfId="0" applyFont="1" applyBorder="1"/>
    <xf numFmtId="0" fontId="10" fillId="0" borderId="29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3" fillId="0" borderId="33" xfId="0" applyFont="1" applyBorder="1" applyAlignment="1">
      <alignment wrapText="1"/>
    </xf>
    <xf numFmtId="0" fontId="10" fillId="0" borderId="34" xfId="0" applyFont="1" applyBorder="1"/>
    <xf numFmtId="0" fontId="10" fillId="0" borderId="35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17" fillId="8" borderId="0" xfId="0" applyFont="1" applyFill="1" applyAlignment="1"/>
    <xf numFmtId="0" fontId="3" fillId="8" borderId="0" xfId="0" applyFont="1" applyFill="1"/>
    <xf numFmtId="0" fontId="0" fillId="6" borderId="0" xfId="0" applyFont="1" applyFill="1" applyAlignment="1"/>
    <xf numFmtId="0" fontId="18" fillId="8" borderId="0" xfId="0" applyFont="1" applyFill="1" applyAlignment="1"/>
    <xf numFmtId="2" fontId="19" fillId="8" borderId="0" xfId="0" applyNumberFormat="1" applyFont="1" applyFill="1" applyAlignment="1">
      <alignment horizontal="left"/>
    </xf>
    <xf numFmtId="0" fontId="18" fillId="8" borderId="0" xfId="0" applyFont="1" applyFill="1" applyAlignment="1">
      <alignment wrapText="1"/>
    </xf>
    <xf numFmtId="4" fontId="19" fillId="8" borderId="0" xfId="0" applyNumberFormat="1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0</xdr:row>
      <xdr:rowOff>144780</xdr:rowOff>
    </xdr:from>
    <xdr:to>
      <xdr:col>4</xdr:col>
      <xdr:colOff>426720</xdr:colOff>
      <xdr:row>7</xdr:row>
      <xdr:rowOff>15240</xdr:rowOff>
    </xdr:to>
    <xdr:pic>
      <xdr:nvPicPr>
        <xdr:cNvPr id="3" name="Рисунок 2" descr="Логотип готовый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4780"/>
          <a:ext cx="278892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550777@mail.ru" TargetMode="External"/><Relationship Id="rId1" Type="http://schemas.openxmlformats.org/officeDocument/2006/relationships/hyperlink" Target="mailto:trade@202013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48"/>
  <sheetViews>
    <sheetView tabSelected="1" zoomScaleNormal="100" workbookViewId="0">
      <selection activeCell="K51" sqref="K51"/>
    </sheetView>
  </sheetViews>
  <sheetFormatPr defaultColWidth="12.5703125" defaultRowHeight="15.75" customHeight="1" outlineLevelCol="1"/>
  <cols>
    <col min="1" max="1" width="3.5703125" customWidth="1"/>
    <col min="2" max="2" width="17" customWidth="1"/>
    <col min="3" max="5" width="9.42578125" customWidth="1"/>
    <col min="6" max="6" width="10.140625" customWidth="1"/>
    <col min="7" max="7" width="9.85546875" customWidth="1"/>
    <col min="8" max="8" width="9.42578125" customWidth="1"/>
    <col min="9" max="9" width="12.140625" customWidth="1"/>
    <col min="10" max="10" width="9.42578125" customWidth="1"/>
    <col min="11" max="11" width="10.85546875" customWidth="1"/>
    <col min="12" max="12" width="11.140625" customWidth="1"/>
    <col min="13" max="16" width="9.42578125" customWidth="1"/>
    <col min="17" max="17" width="11.42578125" customWidth="1"/>
    <col min="18" max="18" width="11.7109375" customWidth="1"/>
    <col min="19" max="19" width="9.42578125" customWidth="1" outlineLevel="1"/>
    <col min="20" max="21" width="12.42578125" customWidth="1" outlineLevel="1"/>
    <col min="22" max="22" width="13.85546875" customWidth="1" outlineLevel="1"/>
  </cols>
  <sheetData>
    <row r="1" spans="1:22" ht="15.75" customHeight="1">
      <c r="F1" s="61" t="s">
        <v>40</v>
      </c>
      <c r="G1" s="61"/>
      <c r="H1" s="61"/>
      <c r="I1" s="61"/>
      <c r="J1" s="61"/>
      <c r="K1" s="61"/>
      <c r="L1" s="61"/>
      <c r="M1" s="61"/>
      <c r="N1" s="76" t="s">
        <v>47</v>
      </c>
      <c r="O1" s="76"/>
      <c r="P1" s="76"/>
      <c r="Q1" s="76"/>
      <c r="R1" s="76"/>
    </row>
    <row r="2" spans="1:22" ht="15.75" customHeight="1">
      <c r="F2" s="80" t="s">
        <v>41</v>
      </c>
      <c r="G2" s="80"/>
      <c r="H2" s="80"/>
      <c r="I2" s="80"/>
      <c r="J2" s="80"/>
      <c r="K2" s="80"/>
      <c r="L2" s="80"/>
      <c r="M2" s="80"/>
      <c r="N2" s="76" t="s">
        <v>48</v>
      </c>
      <c r="O2" s="76"/>
      <c r="P2" s="76"/>
      <c r="Q2" s="76"/>
      <c r="R2" s="76"/>
    </row>
    <row r="3" spans="1:22" ht="18" customHeight="1">
      <c r="F3" s="80" t="s">
        <v>42</v>
      </c>
      <c r="G3" s="80"/>
      <c r="H3" s="80"/>
      <c r="I3" s="80"/>
      <c r="J3" s="80"/>
      <c r="K3" s="80"/>
      <c r="L3" s="80"/>
      <c r="M3" s="80"/>
      <c r="N3" s="62"/>
      <c r="O3" s="63"/>
      <c r="P3" s="63"/>
    </row>
    <row r="4" spans="1:22" ht="15.75" customHeight="1">
      <c r="F4" s="81" t="s">
        <v>43</v>
      </c>
      <c r="G4" s="81"/>
      <c r="H4" s="81"/>
      <c r="I4" s="81"/>
      <c r="J4" s="81"/>
      <c r="K4" s="81"/>
      <c r="L4" s="81"/>
      <c r="M4" s="81"/>
      <c r="N4" s="77" t="s">
        <v>49</v>
      </c>
      <c r="O4" s="78"/>
      <c r="P4" s="78"/>
      <c r="Q4" s="78"/>
      <c r="R4" s="78"/>
    </row>
    <row r="5" spans="1:22" ht="21" customHeight="1">
      <c r="A5" s="1"/>
      <c r="B5" s="1"/>
      <c r="F5" s="81" t="s">
        <v>44</v>
      </c>
      <c r="G5" s="81"/>
      <c r="H5" s="81"/>
      <c r="I5" s="81"/>
      <c r="J5" s="81"/>
      <c r="K5" s="81"/>
      <c r="L5" s="81"/>
      <c r="M5" s="81"/>
      <c r="N5" s="79" t="s">
        <v>53</v>
      </c>
      <c r="O5" s="79"/>
      <c r="P5" s="79"/>
      <c r="Q5" s="79"/>
      <c r="R5" s="79"/>
      <c r="U5" s="2"/>
    </row>
    <row r="6" spans="1:22" ht="13.9" customHeight="1">
      <c r="A6" s="1"/>
      <c r="B6" s="1"/>
      <c r="F6" s="81" t="s">
        <v>45</v>
      </c>
      <c r="G6" s="81"/>
      <c r="H6" s="81"/>
      <c r="I6" s="81"/>
      <c r="J6" s="81"/>
      <c r="K6" s="81"/>
      <c r="L6" s="81"/>
      <c r="M6" s="81"/>
      <c r="U6" s="2"/>
    </row>
    <row r="7" spans="1:22" ht="15" customHeight="1" thickBot="1">
      <c r="A7" s="1"/>
      <c r="B7" s="1"/>
      <c r="F7" s="82" t="s">
        <v>46</v>
      </c>
      <c r="G7" s="83"/>
      <c r="H7" s="83"/>
      <c r="I7" s="83"/>
      <c r="J7" s="60"/>
      <c r="K7" s="60"/>
      <c r="L7" s="60"/>
      <c r="M7" s="60"/>
      <c r="U7" s="2"/>
    </row>
    <row r="8" spans="1:22" ht="21" thickTop="1">
      <c r="F8" s="3" t="s">
        <v>0</v>
      </c>
      <c r="G8" s="3"/>
      <c r="M8" s="4" t="s">
        <v>1</v>
      </c>
    </row>
    <row r="9" spans="1:22" ht="20.25">
      <c r="F9" s="5" t="s">
        <v>2</v>
      </c>
      <c r="G9" s="6"/>
      <c r="M9" s="7" t="s">
        <v>3</v>
      </c>
      <c r="S9" s="7"/>
    </row>
    <row r="10" spans="1:22" ht="16.149999999999999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M10" s="4" t="s">
        <v>4</v>
      </c>
      <c r="V10" s="9"/>
    </row>
    <row r="11" spans="1:22" ht="17.25" customHeight="1">
      <c r="A11" s="10"/>
      <c r="B11" s="8" t="s">
        <v>5</v>
      </c>
      <c r="C11" s="9"/>
      <c r="D11" s="9"/>
      <c r="E11" s="9"/>
      <c r="F11" s="9"/>
      <c r="G11" s="9"/>
      <c r="H11" s="9"/>
      <c r="I11" s="9"/>
      <c r="J11" s="9"/>
      <c r="K11" s="9"/>
      <c r="M11" s="4" t="s">
        <v>6</v>
      </c>
      <c r="V11" s="9"/>
    </row>
    <row r="12" spans="1:22" ht="14.25" customHeight="1">
      <c r="A12" s="8"/>
      <c r="B12" s="8" t="s">
        <v>7</v>
      </c>
      <c r="C12" s="9"/>
      <c r="D12" s="9"/>
      <c r="E12" s="9"/>
      <c r="F12" s="9"/>
      <c r="G12" s="9"/>
      <c r="H12" s="9"/>
      <c r="I12" s="9"/>
      <c r="J12" s="9"/>
      <c r="K12" s="9"/>
      <c r="M12" s="75" t="s">
        <v>8</v>
      </c>
      <c r="N12" s="75"/>
      <c r="O12" s="75"/>
      <c r="P12" s="75"/>
      <c r="Q12" s="75"/>
      <c r="R12" s="75"/>
      <c r="V12" s="9"/>
    </row>
    <row r="13" spans="1:22" ht="17.45" customHeight="1" thickBot="1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M13" s="75"/>
      <c r="N13" s="75"/>
      <c r="O13" s="75"/>
      <c r="P13" s="75"/>
      <c r="Q13" s="75"/>
      <c r="R13" s="75"/>
      <c r="V13" s="9"/>
    </row>
    <row r="14" spans="1:22" ht="13.5" hidden="1" thickBot="1">
      <c r="A14" s="8"/>
      <c r="C14" s="9"/>
      <c r="D14" s="9"/>
      <c r="E14" s="9"/>
      <c r="F14" s="9"/>
      <c r="G14" s="9"/>
      <c r="H14" s="9"/>
      <c r="I14" s="9"/>
      <c r="J14" s="9"/>
      <c r="K14" s="9"/>
      <c r="V14" s="9"/>
    </row>
    <row r="15" spans="1:22" ht="13.5" hidden="1" thickBot="1">
      <c r="A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"/>
      <c r="V15" s="9"/>
    </row>
    <row r="16" spans="1:22" ht="13.5" hidden="1" thickBot="1">
      <c r="U16" s="2"/>
    </row>
    <row r="17" spans="1:22" ht="40.15" customHeight="1" thickTop="1" thickBot="1">
      <c r="A17" s="11"/>
      <c r="B17" s="12" t="s">
        <v>9</v>
      </c>
      <c r="C17" s="87" t="s">
        <v>10</v>
      </c>
      <c r="D17" s="88"/>
      <c r="E17" s="87" t="s">
        <v>11</v>
      </c>
      <c r="F17" s="88"/>
      <c r="G17" s="87" t="s">
        <v>12</v>
      </c>
      <c r="H17" s="88"/>
      <c r="I17" s="87" t="s">
        <v>13</v>
      </c>
      <c r="J17" s="89"/>
      <c r="K17" s="93" t="s">
        <v>14</v>
      </c>
      <c r="L17" s="88"/>
      <c r="M17" s="87" t="s">
        <v>15</v>
      </c>
      <c r="N17" s="89"/>
      <c r="O17" s="87" t="s">
        <v>16</v>
      </c>
      <c r="P17" s="89"/>
      <c r="Q17" s="87" t="s">
        <v>17</v>
      </c>
      <c r="R17" s="89"/>
      <c r="T17" s="13"/>
      <c r="U17" s="14"/>
      <c r="V17" s="15"/>
    </row>
    <row r="18" spans="1:22" ht="45.75" thickBot="1">
      <c r="A18" s="16"/>
      <c r="B18" s="17" t="s">
        <v>18</v>
      </c>
      <c r="C18" s="18">
        <v>50</v>
      </c>
      <c r="D18" s="19">
        <v>70</v>
      </c>
      <c r="E18" s="18">
        <v>50</v>
      </c>
      <c r="F18" s="19">
        <v>70</v>
      </c>
      <c r="G18" s="18">
        <v>50</v>
      </c>
      <c r="H18" s="19">
        <v>70</v>
      </c>
      <c r="I18" s="20">
        <v>50</v>
      </c>
      <c r="J18" s="21">
        <v>70</v>
      </c>
      <c r="K18" s="18">
        <v>50</v>
      </c>
      <c r="L18" s="19">
        <v>70</v>
      </c>
      <c r="M18" s="20">
        <v>50</v>
      </c>
      <c r="N18" s="22">
        <v>70</v>
      </c>
      <c r="O18" s="23">
        <v>50</v>
      </c>
      <c r="P18" s="22">
        <v>70</v>
      </c>
      <c r="Q18" s="23">
        <v>50</v>
      </c>
      <c r="R18" s="22">
        <v>70</v>
      </c>
    </row>
    <row r="19" spans="1:22" ht="54.75" thickBot="1">
      <c r="A19" s="16"/>
      <c r="B19" s="24" t="s">
        <v>19</v>
      </c>
      <c r="C19" s="40">
        <v>17100</v>
      </c>
      <c r="D19" s="41">
        <v>19600</v>
      </c>
      <c r="E19" s="40">
        <v>19400</v>
      </c>
      <c r="F19" s="42">
        <v>21900</v>
      </c>
      <c r="G19" s="40">
        <v>21700</v>
      </c>
      <c r="H19" s="42">
        <v>24200</v>
      </c>
      <c r="I19" s="43">
        <v>23900</v>
      </c>
      <c r="J19" s="44">
        <v>26400</v>
      </c>
      <c r="K19" s="40">
        <v>26200</v>
      </c>
      <c r="L19" s="42">
        <v>28700</v>
      </c>
      <c r="M19" s="43">
        <v>28400</v>
      </c>
      <c r="N19" s="45">
        <v>30900</v>
      </c>
      <c r="O19" s="46">
        <v>30700</v>
      </c>
      <c r="P19" s="45">
        <v>33200</v>
      </c>
      <c r="Q19" s="46">
        <v>32900</v>
      </c>
      <c r="R19" s="45">
        <v>35400</v>
      </c>
    </row>
    <row r="20" spans="1:22" ht="18.75" hidden="1" thickBot="1">
      <c r="A20" s="16"/>
      <c r="B20" s="24" t="s">
        <v>20</v>
      </c>
      <c r="C20" s="40">
        <v>17100</v>
      </c>
      <c r="D20" s="41">
        <v>19600</v>
      </c>
      <c r="E20" s="40">
        <v>19400</v>
      </c>
      <c r="F20" s="47">
        <f t="shared" ref="F20:F21" si="0">E20+1000</f>
        <v>20400</v>
      </c>
      <c r="G20" s="48">
        <f>2.05*1.16*9400*0.9</f>
        <v>20117.879999999997</v>
      </c>
      <c r="H20" s="42">
        <v>24200</v>
      </c>
      <c r="I20" s="49">
        <f>2050*1260*9400/1000000*0.9</f>
        <v>21852.18</v>
      </c>
      <c r="J20" s="50"/>
      <c r="K20" s="48">
        <f>2050*1360*9400/1000000*0.9</f>
        <v>23586.48</v>
      </c>
      <c r="L20" s="47"/>
      <c r="M20" s="43">
        <v>28400</v>
      </c>
      <c r="N20" s="51"/>
      <c r="O20" s="52"/>
      <c r="P20" s="51"/>
      <c r="Q20" s="52"/>
      <c r="R20" s="51"/>
    </row>
    <row r="21" spans="1:22" ht="54.75" hidden="1" thickBot="1">
      <c r="A21" s="16"/>
      <c r="B21" s="25" t="s">
        <v>21</v>
      </c>
      <c r="C21" s="40">
        <v>17100</v>
      </c>
      <c r="D21" s="41">
        <v>19600</v>
      </c>
      <c r="E21" s="40">
        <v>19400</v>
      </c>
      <c r="F21" s="42">
        <f t="shared" si="0"/>
        <v>20400</v>
      </c>
      <c r="G21" s="40" t="s">
        <v>22</v>
      </c>
      <c r="H21" s="42">
        <v>24200</v>
      </c>
      <c r="I21" s="43" t="s">
        <v>22</v>
      </c>
      <c r="J21" s="44" t="s">
        <v>22</v>
      </c>
      <c r="K21" s="40" t="s">
        <v>22</v>
      </c>
      <c r="L21" s="42" t="s">
        <v>22</v>
      </c>
      <c r="M21" s="43">
        <v>28400</v>
      </c>
      <c r="N21" s="45" t="s">
        <v>22</v>
      </c>
      <c r="O21" s="46"/>
      <c r="P21" s="45"/>
      <c r="Q21" s="46"/>
      <c r="R21" s="45"/>
    </row>
    <row r="22" spans="1:22" ht="72.75" thickBot="1">
      <c r="A22" s="16"/>
      <c r="B22" s="26" t="s">
        <v>23</v>
      </c>
      <c r="C22" s="40">
        <v>17100</v>
      </c>
      <c r="D22" s="41">
        <v>19600</v>
      </c>
      <c r="E22" s="40">
        <v>19400</v>
      </c>
      <c r="F22" s="41">
        <v>21900</v>
      </c>
      <c r="G22" s="53">
        <v>21700</v>
      </c>
      <c r="H22" s="42">
        <v>24200</v>
      </c>
      <c r="I22" s="54">
        <v>23900</v>
      </c>
      <c r="J22" s="55">
        <v>26400</v>
      </c>
      <c r="K22" s="53">
        <v>26200</v>
      </c>
      <c r="L22" s="41">
        <v>28700</v>
      </c>
      <c r="M22" s="43">
        <v>28400</v>
      </c>
      <c r="N22" s="56">
        <v>30900</v>
      </c>
      <c r="O22" s="57">
        <v>30700</v>
      </c>
      <c r="P22" s="56">
        <v>33200</v>
      </c>
      <c r="Q22" s="57">
        <v>32900</v>
      </c>
      <c r="R22" s="56">
        <v>35400</v>
      </c>
    </row>
    <row r="23" spans="1:22" ht="63" customHeight="1" thickTop="1" thickBot="1">
      <c r="A23" s="16"/>
      <c r="B23" s="26" t="s">
        <v>50</v>
      </c>
      <c r="C23" s="40">
        <v>16300</v>
      </c>
      <c r="D23" s="41">
        <v>18600</v>
      </c>
      <c r="E23" s="40">
        <v>18400</v>
      </c>
      <c r="F23" s="41">
        <v>20800</v>
      </c>
      <c r="G23" s="53">
        <v>20600</v>
      </c>
      <c r="H23" s="42">
        <v>23000</v>
      </c>
      <c r="I23" s="54">
        <v>22700</v>
      </c>
      <c r="J23" s="55">
        <v>25100</v>
      </c>
      <c r="K23" s="53">
        <v>24900</v>
      </c>
      <c r="L23" s="41">
        <v>27300</v>
      </c>
      <c r="M23" s="43">
        <v>27000</v>
      </c>
      <c r="N23" s="56">
        <v>29355</v>
      </c>
      <c r="O23" s="57">
        <v>29200</v>
      </c>
      <c r="P23" s="56">
        <v>31500</v>
      </c>
      <c r="Q23" s="57">
        <v>31300</v>
      </c>
      <c r="R23" s="56">
        <v>33600</v>
      </c>
    </row>
    <row r="24" spans="1:22" ht="7.15" customHeight="1" thickTop="1">
      <c r="A24" s="27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9"/>
      <c r="V24" s="30"/>
    </row>
    <row r="25" spans="1:22" ht="45" customHeight="1">
      <c r="A25" s="27"/>
      <c r="B25" s="69" t="s">
        <v>9</v>
      </c>
      <c r="C25" s="71" t="s">
        <v>55</v>
      </c>
      <c r="D25" s="70" t="s">
        <v>56</v>
      </c>
      <c r="E25" s="70" t="s">
        <v>57</v>
      </c>
      <c r="F25" s="70" t="s">
        <v>58</v>
      </c>
      <c r="G25" s="70" t="s">
        <v>59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9"/>
      <c r="V25" s="30"/>
    </row>
    <row r="26" spans="1:22" ht="26.45" customHeight="1">
      <c r="A26" s="27"/>
      <c r="B26" s="68" t="s">
        <v>54</v>
      </c>
      <c r="C26" s="72">
        <v>50</v>
      </c>
      <c r="D26" s="65">
        <v>10500</v>
      </c>
      <c r="E26" s="64">
        <v>11200</v>
      </c>
      <c r="F26" s="66">
        <v>11200</v>
      </c>
      <c r="G26" s="67">
        <v>12300</v>
      </c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30"/>
    </row>
    <row r="27" spans="1:22" ht="7.15" customHeight="1">
      <c r="A27" s="27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  <c r="V27" s="30"/>
    </row>
    <row r="28" spans="1:22" ht="18">
      <c r="A28" s="31"/>
      <c r="B28" s="32" t="s">
        <v>24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59">
        <v>11000</v>
      </c>
      <c r="R28" s="59"/>
    </row>
    <row r="29" spans="1:22" ht="18">
      <c r="A29" s="31"/>
      <c r="B29" s="34" t="s">
        <v>25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59"/>
      <c r="R29" s="59">
        <v>13500</v>
      </c>
    </row>
    <row r="30" spans="1:22" ht="18">
      <c r="B30" s="36" t="s">
        <v>26</v>
      </c>
      <c r="K30" s="97"/>
      <c r="L30" s="98"/>
      <c r="M30" s="98"/>
      <c r="N30" s="98"/>
      <c r="O30" s="98"/>
      <c r="P30" s="98"/>
      <c r="Q30" s="98"/>
      <c r="R30" s="98"/>
      <c r="S30" s="99"/>
      <c r="U30" s="2"/>
    </row>
    <row r="31" spans="1:22" ht="12.75">
      <c r="A31" s="37">
        <v>1</v>
      </c>
      <c r="B31" s="84" t="s">
        <v>27</v>
      </c>
      <c r="C31" s="85"/>
      <c r="D31" s="85"/>
      <c r="E31" s="85"/>
      <c r="F31" s="85"/>
      <c r="G31" s="85"/>
      <c r="H31" s="86"/>
      <c r="I31" s="58">
        <v>1000</v>
      </c>
      <c r="K31" s="99"/>
      <c r="L31" s="99"/>
      <c r="M31" s="99"/>
      <c r="N31" s="99"/>
      <c r="O31" s="99"/>
      <c r="P31" s="99"/>
      <c r="Q31" s="99"/>
      <c r="R31" s="99"/>
      <c r="S31" s="99"/>
      <c r="U31" s="2"/>
    </row>
    <row r="32" spans="1:22" ht="35.450000000000003" customHeight="1">
      <c r="A32" s="37">
        <v>2</v>
      </c>
      <c r="B32" s="84" t="s">
        <v>51</v>
      </c>
      <c r="C32" s="85"/>
      <c r="D32" s="85"/>
      <c r="E32" s="85"/>
      <c r="F32" s="85"/>
      <c r="G32" s="85"/>
      <c r="H32" s="86"/>
      <c r="I32" s="58">
        <v>10450</v>
      </c>
      <c r="K32" s="100"/>
      <c r="L32" s="101"/>
      <c r="M32" s="100"/>
      <c r="N32" s="99"/>
      <c r="O32" s="99"/>
      <c r="P32" s="99"/>
      <c r="Q32" s="99"/>
      <c r="R32" s="99"/>
      <c r="S32" s="99"/>
      <c r="U32" s="2"/>
    </row>
    <row r="33" spans="1:21" ht="30" customHeight="1">
      <c r="A33" s="37">
        <v>3</v>
      </c>
      <c r="B33" s="84" t="s">
        <v>52</v>
      </c>
      <c r="C33" s="85"/>
      <c r="D33" s="85"/>
      <c r="E33" s="85"/>
      <c r="F33" s="85"/>
      <c r="G33" s="85"/>
      <c r="H33" s="86"/>
      <c r="I33" s="58">
        <v>11000</v>
      </c>
      <c r="K33" s="100"/>
      <c r="L33" s="101"/>
      <c r="M33" s="100"/>
      <c r="N33" s="99"/>
      <c r="O33" s="99"/>
      <c r="P33" s="99"/>
      <c r="Q33" s="99"/>
      <c r="R33" s="99"/>
      <c r="S33" s="99"/>
      <c r="U33" s="2"/>
    </row>
    <row r="34" spans="1:21" ht="15">
      <c r="A34" s="37">
        <v>4</v>
      </c>
      <c r="B34" s="84" t="s">
        <v>28</v>
      </c>
      <c r="C34" s="85"/>
      <c r="D34" s="85"/>
      <c r="E34" s="85"/>
      <c r="F34" s="85"/>
      <c r="G34" s="85"/>
      <c r="H34" s="86"/>
      <c r="I34" s="58" t="s">
        <v>29</v>
      </c>
      <c r="K34" s="102"/>
      <c r="L34" s="103"/>
      <c r="M34" s="100"/>
      <c r="N34" s="99"/>
      <c r="O34" s="99"/>
      <c r="P34" s="99"/>
      <c r="Q34" s="99"/>
      <c r="R34" s="99"/>
      <c r="S34" s="99"/>
      <c r="U34" s="2"/>
    </row>
    <row r="35" spans="1:21" ht="30.75" customHeight="1">
      <c r="A35" s="37">
        <v>5</v>
      </c>
      <c r="B35" s="84" t="s">
        <v>30</v>
      </c>
      <c r="C35" s="85"/>
      <c r="D35" s="85"/>
      <c r="E35" s="85"/>
      <c r="F35" s="85"/>
      <c r="G35" s="85"/>
      <c r="H35" s="86"/>
      <c r="I35" s="58">
        <v>24000</v>
      </c>
      <c r="K35" s="102"/>
      <c r="L35" s="103"/>
      <c r="M35" s="100"/>
      <c r="N35" s="99"/>
      <c r="O35" s="99"/>
      <c r="P35" s="99"/>
      <c r="Q35" s="99"/>
      <c r="R35" s="99"/>
      <c r="S35" s="99"/>
      <c r="U35" s="2"/>
    </row>
    <row r="36" spans="1:21" ht="24.6" customHeight="1">
      <c r="A36" s="37">
        <v>6</v>
      </c>
      <c r="B36" s="84" t="s">
        <v>31</v>
      </c>
      <c r="C36" s="85"/>
      <c r="D36" s="85"/>
      <c r="E36" s="85"/>
      <c r="F36" s="85"/>
      <c r="G36" s="85"/>
      <c r="H36" s="86"/>
      <c r="I36" s="58">
        <v>1500</v>
      </c>
      <c r="K36" s="102"/>
      <c r="L36" s="103"/>
      <c r="M36" s="100"/>
      <c r="N36" s="99"/>
      <c r="O36" s="99"/>
      <c r="P36" s="99"/>
      <c r="Q36" s="99"/>
      <c r="R36" s="99"/>
      <c r="S36" s="99"/>
      <c r="U36" s="2"/>
    </row>
    <row r="37" spans="1:21" ht="15">
      <c r="A37" s="37">
        <v>7</v>
      </c>
      <c r="B37" s="90" t="s">
        <v>32</v>
      </c>
      <c r="C37" s="91"/>
      <c r="D37" s="91"/>
      <c r="E37" s="91"/>
      <c r="F37" s="91"/>
      <c r="G37" s="91"/>
      <c r="H37" s="92"/>
      <c r="I37" s="73">
        <v>2500</v>
      </c>
      <c r="K37" s="100"/>
      <c r="L37" s="101"/>
      <c r="M37" s="100"/>
      <c r="N37" s="99"/>
      <c r="O37" s="99"/>
      <c r="P37" s="99"/>
      <c r="Q37" s="99"/>
      <c r="R37" s="99"/>
      <c r="S37" s="99"/>
      <c r="U37" s="2"/>
    </row>
    <row r="38" spans="1:21" ht="12.75">
      <c r="A38" s="37">
        <v>8</v>
      </c>
      <c r="B38" s="94" t="s">
        <v>60</v>
      </c>
      <c r="C38" s="95"/>
      <c r="D38" s="95"/>
      <c r="E38" s="95"/>
      <c r="F38" s="95"/>
      <c r="G38" s="95"/>
      <c r="H38" s="96"/>
      <c r="I38" s="74">
        <v>6000</v>
      </c>
      <c r="K38" s="99"/>
      <c r="L38" s="99"/>
      <c r="M38" s="99"/>
      <c r="N38" s="99"/>
      <c r="O38" s="99"/>
      <c r="P38" s="99"/>
      <c r="Q38" s="99"/>
      <c r="R38" s="99"/>
      <c r="S38" s="99"/>
      <c r="U38" s="2"/>
    </row>
    <row r="39" spans="1:21" ht="12.75">
      <c r="A39" s="4"/>
      <c r="B39" s="38"/>
      <c r="C39" s="38"/>
      <c r="D39" s="38"/>
      <c r="E39" s="38"/>
      <c r="F39" s="38"/>
      <c r="G39" s="38"/>
      <c r="H39" s="38"/>
      <c r="K39" s="38"/>
      <c r="L39" s="38"/>
      <c r="M39" s="38"/>
      <c r="N39" s="38"/>
      <c r="O39" s="38"/>
      <c r="P39" s="38"/>
      <c r="Q39" s="38"/>
      <c r="R39" s="38"/>
      <c r="U39" s="2"/>
    </row>
    <row r="40" spans="1:21" ht="12.75" hidden="1">
      <c r="A40" s="4">
        <v>6</v>
      </c>
      <c r="B40" s="84" t="s">
        <v>33</v>
      </c>
      <c r="C40" s="85"/>
      <c r="D40" s="85"/>
      <c r="E40" s="85"/>
      <c r="F40" s="85"/>
      <c r="G40" s="85"/>
      <c r="H40" s="86"/>
      <c r="I40" s="39"/>
      <c r="J40" s="4"/>
      <c r="K40" s="38"/>
      <c r="L40" s="38"/>
      <c r="M40" s="38"/>
      <c r="N40" s="38"/>
      <c r="O40" s="38"/>
      <c r="P40" s="38"/>
      <c r="Q40" s="38"/>
      <c r="R40" s="38"/>
      <c r="U40" s="2"/>
    </row>
    <row r="41" spans="1:21" ht="12.75" hidden="1">
      <c r="A41" s="4">
        <v>7</v>
      </c>
      <c r="B41" s="84" t="s">
        <v>34</v>
      </c>
      <c r="C41" s="85"/>
      <c r="D41" s="85"/>
      <c r="E41" s="85"/>
      <c r="F41" s="85"/>
      <c r="G41" s="85"/>
      <c r="H41" s="86"/>
      <c r="I41" s="39"/>
      <c r="J41" s="4"/>
      <c r="K41" s="38"/>
      <c r="L41" s="38"/>
      <c r="M41" s="38"/>
      <c r="N41" s="38"/>
      <c r="O41" s="38"/>
      <c r="P41" s="38"/>
      <c r="Q41" s="38"/>
      <c r="R41" s="38"/>
      <c r="U41" s="2"/>
    </row>
    <row r="42" spans="1:21" ht="12.75" hidden="1">
      <c r="A42" s="4">
        <v>8</v>
      </c>
      <c r="B42" s="84" t="s">
        <v>35</v>
      </c>
      <c r="C42" s="85"/>
      <c r="D42" s="85"/>
      <c r="E42" s="85"/>
      <c r="F42" s="85"/>
      <c r="G42" s="85"/>
      <c r="H42" s="86"/>
      <c r="I42" s="39"/>
      <c r="J42" s="4"/>
      <c r="K42" s="38"/>
      <c r="L42" s="38"/>
      <c r="M42" s="38"/>
      <c r="N42" s="38"/>
      <c r="O42" s="38"/>
      <c r="P42" s="38"/>
      <c r="Q42" s="38"/>
      <c r="R42" s="38"/>
      <c r="U42" s="2"/>
    </row>
    <row r="43" spans="1:21" ht="12.75" hidden="1">
      <c r="A43" s="4">
        <v>9</v>
      </c>
      <c r="B43" s="84" t="s">
        <v>36</v>
      </c>
      <c r="C43" s="85"/>
      <c r="D43" s="85"/>
      <c r="E43" s="85"/>
      <c r="F43" s="85"/>
      <c r="G43" s="85"/>
      <c r="H43" s="86"/>
      <c r="I43" s="39"/>
      <c r="J43" s="4"/>
      <c r="K43" s="38"/>
      <c r="L43" s="38"/>
      <c r="M43" s="38"/>
      <c r="N43" s="38"/>
      <c r="O43" s="38"/>
      <c r="P43" s="38"/>
      <c r="Q43" s="38"/>
      <c r="R43" s="38"/>
      <c r="U43" s="2"/>
    </row>
    <row r="44" spans="1:21" ht="12.75" hidden="1">
      <c r="A44" s="4">
        <v>10</v>
      </c>
      <c r="B44" s="84" t="s">
        <v>37</v>
      </c>
      <c r="C44" s="85"/>
      <c r="D44" s="85"/>
      <c r="E44" s="85"/>
      <c r="F44" s="85"/>
      <c r="G44" s="85"/>
      <c r="H44" s="86"/>
      <c r="I44" s="39"/>
      <c r="J44" s="4"/>
      <c r="K44" s="38"/>
      <c r="L44" s="38"/>
      <c r="M44" s="38"/>
      <c r="N44" s="38"/>
      <c r="O44" s="38"/>
      <c r="P44" s="38"/>
      <c r="Q44" s="38"/>
      <c r="R44" s="38"/>
      <c r="U44" s="2"/>
    </row>
    <row r="45" spans="1:21" ht="12.75" hidden="1">
      <c r="A45" s="4">
        <v>11</v>
      </c>
      <c r="B45" s="84" t="s">
        <v>38</v>
      </c>
      <c r="C45" s="85"/>
      <c r="D45" s="85"/>
      <c r="E45" s="85"/>
      <c r="F45" s="85"/>
      <c r="G45" s="85"/>
      <c r="H45" s="86"/>
      <c r="I45" s="39"/>
      <c r="J45" s="4"/>
      <c r="K45" s="38"/>
      <c r="L45" s="38"/>
      <c r="M45" s="38"/>
      <c r="N45" s="38"/>
      <c r="O45" s="38"/>
      <c r="P45" s="38"/>
      <c r="Q45" s="38"/>
      <c r="R45" s="38"/>
      <c r="U45" s="2"/>
    </row>
    <row r="46" spans="1:21" ht="12.75" hidden="1">
      <c r="A46" s="4">
        <v>12</v>
      </c>
      <c r="B46" s="84" t="s">
        <v>39</v>
      </c>
      <c r="C46" s="85"/>
      <c r="D46" s="85"/>
      <c r="E46" s="85"/>
      <c r="F46" s="85"/>
      <c r="G46" s="85"/>
      <c r="H46" s="86"/>
      <c r="I46" s="39"/>
      <c r="J46" s="4"/>
      <c r="K46" s="38"/>
      <c r="L46" s="38"/>
      <c r="M46" s="38"/>
      <c r="N46" s="38"/>
      <c r="O46" s="38"/>
      <c r="P46" s="38"/>
      <c r="Q46" s="38"/>
      <c r="R46" s="38"/>
      <c r="U46" s="2"/>
    </row>
    <row r="47" spans="1:21" ht="12.75" hidden="1">
      <c r="A47" s="4"/>
      <c r="B47" s="38"/>
      <c r="C47" s="38"/>
      <c r="D47" s="38"/>
      <c r="E47" s="38"/>
      <c r="F47" s="38"/>
      <c r="G47" s="38"/>
      <c r="H47" s="38"/>
      <c r="J47" s="4"/>
      <c r="K47" s="38"/>
      <c r="L47" s="38"/>
      <c r="M47" s="38"/>
      <c r="N47" s="38"/>
      <c r="O47" s="38"/>
      <c r="P47" s="38"/>
      <c r="Q47" s="38"/>
      <c r="R47" s="38"/>
      <c r="U47" s="2"/>
    </row>
    <row r="48" spans="1:21" ht="12.75">
      <c r="J48" s="4"/>
      <c r="U48" s="2"/>
    </row>
  </sheetData>
  <mergeCells count="34">
    <mergeCell ref="M17:N17"/>
    <mergeCell ref="O17:P17"/>
    <mergeCell ref="Q17:R17"/>
    <mergeCell ref="B37:H37"/>
    <mergeCell ref="B40:H40"/>
    <mergeCell ref="I17:J17"/>
    <mergeCell ref="K17:L17"/>
    <mergeCell ref="B35:H35"/>
    <mergeCell ref="B36:H36"/>
    <mergeCell ref="B32:H32"/>
    <mergeCell ref="B38:H38"/>
    <mergeCell ref="B41:H41"/>
    <mergeCell ref="G17:H17"/>
    <mergeCell ref="B31:H31"/>
    <mergeCell ref="B33:H33"/>
    <mergeCell ref="B34:H34"/>
    <mergeCell ref="C17:D17"/>
    <mergeCell ref="E17:F17"/>
    <mergeCell ref="B42:H42"/>
    <mergeCell ref="B43:H43"/>
    <mergeCell ref="B44:H44"/>
    <mergeCell ref="B45:H45"/>
    <mergeCell ref="B46:H46"/>
    <mergeCell ref="M12:R13"/>
    <mergeCell ref="N1:R1"/>
    <mergeCell ref="N2:R2"/>
    <mergeCell ref="N4:R4"/>
    <mergeCell ref="N5:R5"/>
    <mergeCell ref="F2:M2"/>
    <mergeCell ref="F3:M3"/>
    <mergeCell ref="F4:M4"/>
    <mergeCell ref="F5:M5"/>
    <mergeCell ref="F7:I7"/>
    <mergeCell ref="F6:M6"/>
  </mergeCells>
  <hyperlinks>
    <hyperlink ref="F9" r:id="rId1" xr:uid="{00000000-0004-0000-0000-000000000000}"/>
    <hyperlink ref="F7" r:id="rId2" display="mailto:550777@mail.ru" xr:uid="{00000000-0004-0000-0000-000001000000}"/>
  </hyperlinks>
  <printOptions horizontalCentered="1"/>
  <pageMargins left="0.31496062992125984" right="0.31496062992125984" top="0.15748031496062992" bottom="0.15748031496062992" header="0" footer="0"/>
  <pageSetup paperSize="9" scale="74" fitToHeight="0" pageOrder="overThenDown" orientation="landscape" cellComments="atEnd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двери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Dasha</dc:creator>
  <cp:lastModifiedBy>Козлов Андрей Николаевич</cp:lastModifiedBy>
  <cp:lastPrinted>2023-09-25T07:13:28Z</cp:lastPrinted>
  <dcterms:modified xsi:type="dcterms:W3CDTF">2023-10-27T06:12:04Z</dcterms:modified>
</cp:coreProperties>
</file>